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P:\Mat\Fodbold\"/>
    </mc:Choice>
  </mc:AlternateContent>
  <xr:revisionPtr revIDLastSave="10" documentId="11_9B1C90D92C9DD9785DC0AA757C636B764594349D" xr6:coauthVersionLast="47" xr6:coauthVersionMax="47" xr10:uidLastSave="{6BDD18BF-FD9B-4298-8421-072ED8818A35}"/>
  <bookViews>
    <workbookView xWindow="0" yWindow="0" windowWidth="24000" windowHeight="9735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E5" i="1" s="1"/>
  <c r="F3" i="1"/>
  <c r="E3" i="1" s="1"/>
  <c r="F8" i="1" l="1"/>
  <c r="E8" i="1" s="1"/>
  <c r="F7" i="1"/>
  <c r="E7" i="1" s="1"/>
  <c r="F6" i="1"/>
  <c r="E6" i="1" s="1"/>
  <c r="F4" i="1"/>
  <c r="E4" i="1" s="1"/>
</calcChain>
</file>

<file path=xl/sharedStrings.xml><?xml version="1.0" encoding="utf-8"?>
<sst xmlns="http://schemas.openxmlformats.org/spreadsheetml/2006/main" count="20" uniqueCount="20">
  <si>
    <t>Straffespark</t>
  </si>
  <si>
    <t>Hver målmand har sin egen ligning som står til højre for dem.
For at score skal ligningen give &gt;=1</t>
  </si>
  <si>
    <t>100 point</t>
  </si>
  <si>
    <t>Mod nr</t>
  </si>
  <si>
    <t>Målmand</t>
  </si>
  <si>
    <t>Power</t>
  </si>
  <si>
    <t>1: Stina Lykke Petersen</t>
  </si>
  <si>
    <t xml:space="preserve"> HVIS(B5-40&lt;0;-2;HVIS(B4-40&lt;0;-2;B3-5)</t>
  </si>
  <si>
    <t>Præcision</t>
  </si>
  <si>
    <t>2: David De Gea</t>
  </si>
  <si>
    <t xml:space="preserve"> (B3-75)/(B4+B5))</t>
  </si>
  <si>
    <t>Menalt</t>
  </si>
  <si>
    <t>3: Manuel Neuer</t>
  </si>
  <si>
    <t>(B4-60)/(B3*(B5-9)))</t>
  </si>
  <si>
    <t>4: Kasper Schmeichel</t>
  </si>
  <si>
    <t>(B5-40)*(B4-30)+(B3-20)*(B5-40))</t>
  </si>
  <si>
    <t>5: Gianlucca Buffon</t>
  </si>
  <si>
    <t>B3*((B4+B5-90))-16)</t>
  </si>
  <si>
    <t>6: Mathias</t>
  </si>
  <si>
    <t>B4+B5+B3-99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</si>
</sst>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36"/>
      <name val="Arial"/>
      <family val="2"/>
    </font>
    <font>
      <b/>
      <sz val="3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4" borderId="4" xfId="0" applyFont="1" applyFill="1" applyBorder="1"/>
    <xf numFmtId="0" fontId="1" fillId="4" borderId="5" xfId="0" applyFont="1" applyFill="1" applyBorder="1"/>
    <xf numFmtId="0" fontId="1" fillId="4" borderId="7" xfId="0" applyFont="1" applyFill="1" applyBorder="1"/>
    <xf numFmtId="0" fontId="1" fillId="0" borderId="0" xfId="0" applyFont="1"/>
    <xf numFmtId="0" fontId="0" fillId="4" borderId="0" xfId="0" applyFill="1"/>
    <xf numFmtId="0" fontId="0" fillId="4" borderId="6" xfId="0" applyFill="1" applyBorder="1"/>
    <xf numFmtId="0" fontId="1" fillId="3" borderId="2" xfId="0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0" fillId="0" borderId="2" xfId="0" applyBorder="1"/>
    <xf numFmtId="0" fontId="0" fillId="0" borderId="8" xfId="0" applyBorder="1"/>
    <xf numFmtId="0" fontId="0" fillId="0" borderId="3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4" xfId="0" applyBorder="1"/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C3" sqref="C3"/>
    </sheetView>
  </sheetViews>
  <sheetFormatPr defaultRowHeight="15"/>
  <cols>
    <col min="1" max="1" width="10.85546875" bestFit="1" customWidth="1"/>
    <col min="2" max="2" width="12.140625" bestFit="1" customWidth="1"/>
    <col min="4" max="4" width="21.28515625" customWidth="1"/>
    <col min="5" max="5" width="64.7109375" customWidth="1"/>
  </cols>
  <sheetData>
    <row r="1" spans="1:10" ht="46.5">
      <c r="A1" s="1" t="s">
        <v>0</v>
      </c>
      <c r="B1" s="1"/>
      <c r="C1" s="2"/>
      <c r="D1" s="16"/>
      <c r="E1" s="24" t="s">
        <v>1</v>
      </c>
      <c r="F1" s="2"/>
      <c r="G1" s="2"/>
      <c r="H1" s="2"/>
      <c r="I1" s="2"/>
    </row>
    <row r="2" spans="1:10" ht="18.75">
      <c r="A2" s="4"/>
      <c r="B2" s="6" t="s">
        <v>2</v>
      </c>
      <c r="C2" s="6" t="s">
        <v>3</v>
      </c>
      <c r="D2" s="6" t="s">
        <v>4</v>
      </c>
    </row>
    <row r="3" spans="1:10">
      <c r="A3" s="5" t="s">
        <v>5</v>
      </c>
      <c r="B3" s="15"/>
      <c r="C3" s="3"/>
      <c r="D3" s="7" t="s">
        <v>6</v>
      </c>
      <c r="E3" s="17" t="str">
        <f>IF(F3="","",IF(SUM(B3:B5)&gt;100,"Du bruger for mange point…",IF(SUM(B3:B5)&lt;100,"Du bruger ikke alle point..",IF(F3&gt;=1,"GOOOOOOAAAAAL!, du placere dn smukt udenfor keperens rækkevidde","Den kvindelige landsholdsmålmand griner af dit ynkelige forsøg"))))</f>
        <v/>
      </c>
      <c r="F3" s="4" t="str">
        <f>IF(C3&lt;&gt;1,"",IF(B5-40&lt;0,-2,IF(B4-40&lt;0,-2,B3-5)))</f>
        <v/>
      </c>
      <c r="G3" s="18" t="s">
        <v>7</v>
      </c>
      <c r="H3" s="18"/>
      <c r="I3" s="18"/>
      <c r="J3" s="19"/>
    </row>
    <row r="4" spans="1:10">
      <c r="A4" s="5" t="s">
        <v>8</v>
      </c>
      <c r="B4" s="15"/>
      <c r="C4" s="9"/>
      <c r="D4" s="7" t="s">
        <v>9</v>
      </c>
      <c r="E4" s="17" t="str">
        <f>IF(F4="","",IF(SUM(B3:B5)&gt;100,"Du bruger for mange point…",IF(SUM(B3:B5)&lt;100,"Du bruger ikke alle point..",IF(F4&gt;=1,"GOOOOOOAAAAAL!, for fuld kraft smadrer du bolden op i nettaget!","De Gea springer og snupper bolden med nemhed"))))</f>
        <v/>
      </c>
      <c r="F4" s="4" t="str">
        <f>IF(C3&lt;&gt;2,"",(B3-75)/(B4+B5))</f>
        <v/>
      </c>
      <c r="G4" s="18" t="s">
        <v>10</v>
      </c>
      <c r="H4" s="19"/>
    </row>
    <row r="5" spans="1:10">
      <c r="A5" s="5" t="s">
        <v>11</v>
      </c>
      <c r="B5" s="15"/>
      <c r="C5" s="10"/>
      <c r="D5" s="7" t="s">
        <v>12</v>
      </c>
      <c r="E5" s="20" t="str">
        <f>IF(F5="","",IF(SUM(B3:B5)&gt;100,"Du bruger for mange point…",IF(SUM(B3:B5)&lt;100,"Du bruger ikke alle point..",IF(F5&gt;=1,"Mål! Klassekasse! Kun helt oppe i krogen går den ind på Die Mauer!","Die mauer står fast og vifter dit sølle skud væk"))))</f>
        <v/>
      </c>
      <c r="F5" s="23" t="str">
        <f>IF(C3&lt;&gt;3,"",(B4-60)/(B3*(B5-9)))</f>
        <v/>
      </c>
      <c r="G5" s="21" t="s">
        <v>13</v>
      </c>
      <c r="H5" s="22"/>
    </row>
    <row r="6" spans="1:10">
      <c r="A6" s="13"/>
      <c r="B6" s="14"/>
      <c r="C6" s="11"/>
      <c r="D6" s="7" t="s">
        <v>14</v>
      </c>
      <c r="E6" s="17" t="str">
        <f>IF(F6="","",IF(SUM(B3:B5)&gt;100,"Du bruger for mange point…",IF(SUM(B3:B5)&lt;100,"Du bruger ikke alle point..",IF(F6&gt;=1,"MÅL! En fin kropsfinte får Schmeicehl den forkerte ej. Nemt...","Schmeichel griner med bolden i favnen"))))</f>
        <v/>
      </c>
      <c r="F6" s="4" t="str">
        <f>IF(C3&lt;&gt;4,"",(B5-40)*(B4-30)+(B3-20)*(B5-40))</f>
        <v/>
      </c>
      <c r="G6" s="18" t="s">
        <v>15</v>
      </c>
      <c r="H6" s="18"/>
      <c r="I6" s="18"/>
      <c r="J6" s="19"/>
    </row>
    <row r="7" spans="1:10">
      <c r="A7" s="13"/>
      <c r="B7" s="13"/>
      <c r="C7" s="11"/>
      <c r="D7" s="7" t="s">
        <v>16</v>
      </c>
      <c r="E7" s="17" t="str">
        <f>IF(F7="","",IF(SUM(B3:B5)&gt;100,"Du bruger for mange point…",IF(SUM(B3:B5)&lt;100,"Du bruger ikke alle point..",IF(F7&gt;=1,"MÅL! Helt ude ved stolpen sejler kugler flot ind!!","Buffon har forudset dit spark. Nemt..."))))</f>
        <v/>
      </c>
      <c r="F7" s="4" t="str">
        <f>IF(C3&lt;&gt;5,"",B3*((B4+B5-90))-16)</f>
        <v/>
      </c>
      <c r="G7" s="18" t="s">
        <v>17</v>
      </c>
      <c r="H7" s="19"/>
    </row>
    <row r="8" spans="1:10">
      <c r="A8" s="13"/>
      <c r="B8" s="13"/>
      <c r="C8" s="12"/>
      <c r="D8" s="8" t="s">
        <v>18</v>
      </c>
      <c r="E8" s="17" t="str">
        <f>IF(F8="","",IF(SUM(B3:B5)&gt;100,"Du bruger for mange point…",IF(SUM(B3:B5)&lt;100,"Du bruger ikke alle point..",IF(F8&gt;=1,"Mathias snubler over sine egne fødder, alt går ind","Du sparker ved siden af"))))</f>
        <v/>
      </c>
      <c r="F8" s="4" t="str">
        <f>IF(C3&lt;&gt;6,"",B4+B5+B3-99)</f>
        <v/>
      </c>
      <c r="G8" s="18" t="s">
        <v>19</v>
      </c>
      <c r="H8" s="19"/>
    </row>
    <row r="9" spans="1:10">
      <c r="A9" s="13"/>
      <c r="B9" s="13"/>
      <c r="C9" s="13"/>
      <c r="D9" s="13"/>
    </row>
    <row r="10" spans="1:10">
      <c r="A10" s="13"/>
      <c r="B10" s="13"/>
      <c r="C10" s="13"/>
      <c r="D10" s="13"/>
    </row>
    <row r="11" spans="1:10">
      <c r="A11" s="13"/>
      <c r="B11" s="13"/>
      <c r="C11" s="13"/>
      <c r="D11" s="13"/>
    </row>
  </sheetData>
  <sheetProtection algorithmName="SHA-512" hashValue="huXQ6u4xwhA5YZk0MJLrBhwgW9WgNxph2E4AOYv3hD1Eqvwpke4C7S2WajMYvIOmB9GvmHvUWkeYiXVX6K2ajg==" saltValue="aLvoEJIF/vYnrz2dRlwsVA==" spinCount="100000" sheet="1" select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Børne- og Ungdomsforvaltningen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mort261i</dc:creator>
  <cp:keywords/>
  <dc:description/>
  <cp:lastModifiedBy>Morten Hjerrild Benzon</cp:lastModifiedBy>
  <cp:revision/>
  <dcterms:created xsi:type="dcterms:W3CDTF">2018-01-08T12:25:38Z</dcterms:created>
  <dcterms:modified xsi:type="dcterms:W3CDTF">2026-09-29T09:10:27Z</dcterms:modified>
  <cp:category/>
  <cp:contentStatus/>
</cp:coreProperties>
</file>